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სულ ხარჯვა" sheetId="1" r:id="rId1"/>
    <sheet name="პაციენტი" sheetId="2" r:id="rId2"/>
    <sheet name="დანამატი" sheetId="3" r:id="rId3"/>
  </sheets>
  <calcPr calcId="145621"/>
</workbook>
</file>

<file path=xl/calcChain.xml><?xml version="1.0" encoding="utf-8"?>
<calcChain xmlns="http://schemas.openxmlformats.org/spreadsheetml/2006/main">
  <c r="C87" i="1" l="1"/>
  <c r="C86" i="1"/>
  <c r="G83" i="1"/>
  <c r="H83" i="1"/>
  <c r="I83" i="1"/>
  <c r="J83" i="1"/>
  <c r="K83" i="1"/>
  <c r="L83" i="1"/>
  <c r="M83" i="1"/>
  <c r="N83" i="1"/>
  <c r="N4" i="1"/>
  <c r="N5" i="1"/>
  <c r="N6" i="1"/>
  <c r="N7" i="1"/>
  <c r="N8" i="1"/>
  <c r="N9" i="1"/>
  <c r="N10" i="1"/>
  <c r="N11" i="1"/>
  <c r="N12" i="1"/>
  <c r="N13" i="1"/>
  <c r="N16" i="1"/>
  <c r="N17" i="1"/>
  <c r="N18" i="1"/>
  <c r="N19" i="1"/>
  <c r="N20" i="1"/>
  <c r="N21" i="1"/>
  <c r="N22" i="1"/>
  <c r="N23" i="1"/>
  <c r="N24" i="1"/>
  <c r="N25" i="1"/>
  <c r="N28" i="1"/>
  <c r="N29" i="1"/>
  <c r="N30" i="1"/>
  <c r="N31" i="1"/>
  <c r="N32" i="1"/>
  <c r="N33" i="1"/>
  <c r="N36" i="1"/>
  <c r="N37" i="1"/>
  <c r="N38" i="1"/>
  <c r="N41" i="1"/>
  <c r="N42" i="1"/>
  <c r="N43" i="1"/>
  <c r="N44" i="1"/>
  <c r="N47" i="1"/>
  <c r="N48" i="1"/>
  <c r="N49" i="1"/>
  <c r="N50" i="1"/>
  <c r="N51" i="1"/>
  <c r="N52" i="1"/>
  <c r="N53" i="1"/>
  <c r="N56" i="1"/>
  <c r="N57" i="1"/>
  <c r="N58" i="1"/>
  <c r="N59" i="1"/>
  <c r="N62" i="1"/>
  <c r="N63" i="1"/>
  <c r="N64" i="1"/>
  <c r="N65" i="1"/>
  <c r="N68" i="1"/>
  <c r="N69" i="1"/>
  <c r="N70" i="1"/>
  <c r="N71" i="1"/>
  <c r="N72" i="1"/>
  <c r="N73" i="1"/>
  <c r="N74" i="1"/>
  <c r="N77" i="1"/>
  <c r="N78" i="1"/>
  <c r="N79" i="1"/>
  <c r="N80" i="1"/>
  <c r="N81" i="1"/>
  <c r="N3" i="1"/>
  <c r="L4" i="1"/>
  <c r="L5" i="1"/>
  <c r="L6" i="1"/>
  <c r="L7" i="1"/>
  <c r="L8" i="1"/>
  <c r="L9" i="1"/>
  <c r="L10" i="1"/>
  <c r="L11" i="1"/>
  <c r="L12" i="1"/>
  <c r="L13" i="1"/>
  <c r="L16" i="1"/>
  <c r="L17" i="1"/>
  <c r="L18" i="1"/>
  <c r="L19" i="1"/>
  <c r="L20" i="1"/>
  <c r="L21" i="1"/>
  <c r="L22" i="1"/>
  <c r="L23" i="1"/>
  <c r="L24" i="1"/>
  <c r="L25" i="1"/>
  <c r="L28" i="1"/>
  <c r="L29" i="1"/>
  <c r="L30" i="1"/>
  <c r="L31" i="1"/>
  <c r="L32" i="1"/>
  <c r="L33" i="1"/>
  <c r="L36" i="1"/>
  <c r="L37" i="1"/>
  <c r="L38" i="1"/>
  <c r="L41" i="1"/>
  <c r="L42" i="1"/>
  <c r="L43" i="1"/>
  <c r="L44" i="1"/>
  <c r="L47" i="1"/>
  <c r="L48" i="1"/>
  <c r="L49" i="1"/>
  <c r="L50" i="1"/>
  <c r="L51" i="1"/>
  <c r="L52" i="1"/>
  <c r="L53" i="1"/>
  <c r="L56" i="1"/>
  <c r="L57" i="1"/>
  <c r="L58" i="1"/>
  <c r="L59" i="1"/>
  <c r="L62" i="1"/>
  <c r="L63" i="1"/>
  <c r="L64" i="1"/>
  <c r="L65" i="1"/>
  <c r="L68" i="1"/>
  <c r="L69" i="1"/>
  <c r="L70" i="1"/>
  <c r="L71" i="1"/>
  <c r="L72" i="1"/>
  <c r="L73" i="1"/>
  <c r="L74" i="1"/>
  <c r="L77" i="1"/>
  <c r="L78" i="1"/>
  <c r="L79" i="1"/>
  <c r="L80" i="1"/>
  <c r="L81" i="1"/>
  <c r="L3" i="1"/>
  <c r="J4" i="1"/>
  <c r="J5" i="1"/>
  <c r="J6" i="1"/>
  <c r="J7" i="1"/>
  <c r="J8" i="1"/>
  <c r="J9" i="1"/>
  <c r="J10" i="1"/>
  <c r="J11" i="1"/>
  <c r="J12" i="1"/>
  <c r="J13" i="1"/>
  <c r="J16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6" i="1"/>
  <c r="J37" i="1"/>
  <c r="J38" i="1"/>
  <c r="J41" i="1"/>
  <c r="J42" i="1"/>
  <c r="J43" i="1"/>
  <c r="J44" i="1"/>
  <c r="J47" i="1"/>
  <c r="J48" i="1"/>
  <c r="J49" i="1"/>
  <c r="J50" i="1"/>
  <c r="J51" i="1"/>
  <c r="J52" i="1"/>
  <c r="J53" i="1"/>
  <c r="J56" i="1"/>
  <c r="J57" i="1"/>
  <c r="J58" i="1"/>
  <c r="J59" i="1"/>
  <c r="J62" i="1"/>
  <c r="J63" i="1"/>
  <c r="J64" i="1"/>
  <c r="J65" i="1"/>
  <c r="J68" i="1"/>
  <c r="J69" i="1"/>
  <c r="J70" i="1"/>
  <c r="J71" i="1"/>
  <c r="J72" i="1"/>
  <c r="J73" i="1"/>
  <c r="J74" i="1"/>
  <c r="J77" i="1"/>
  <c r="J78" i="1"/>
  <c r="J79" i="1"/>
  <c r="J80" i="1"/>
  <c r="J81" i="1"/>
  <c r="J3" i="1"/>
  <c r="H16" i="1"/>
  <c r="H17" i="1"/>
  <c r="H18" i="1"/>
  <c r="H19" i="1"/>
  <c r="H20" i="1"/>
  <c r="H21" i="1"/>
  <c r="H22" i="1"/>
  <c r="H23" i="1"/>
  <c r="H24" i="1"/>
  <c r="H25" i="1"/>
  <c r="H28" i="1"/>
  <c r="H29" i="1"/>
  <c r="H30" i="1"/>
  <c r="H31" i="1"/>
  <c r="H32" i="1"/>
  <c r="H33" i="1"/>
  <c r="H36" i="1"/>
  <c r="H37" i="1"/>
  <c r="H38" i="1"/>
  <c r="H41" i="1"/>
  <c r="H42" i="1"/>
  <c r="H43" i="1"/>
  <c r="H44" i="1"/>
  <c r="H47" i="1"/>
  <c r="H48" i="1"/>
  <c r="H49" i="1"/>
  <c r="H50" i="1"/>
  <c r="H51" i="1"/>
  <c r="H52" i="1"/>
  <c r="H53" i="1"/>
  <c r="H56" i="1"/>
  <c r="H57" i="1"/>
  <c r="H58" i="1"/>
  <c r="H59" i="1"/>
  <c r="H62" i="1"/>
  <c r="H63" i="1"/>
  <c r="H64" i="1"/>
  <c r="H65" i="1"/>
  <c r="H68" i="1"/>
  <c r="H69" i="1"/>
  <c r="H70" i="1"/>
  <c r="H71" i="1"/>
  <c r="H72" i="1"/>
  <c r="H73" i="1"/>
  <c r="H74" i="1"/>
  <c r="H77" i="1"/>
  <c r="H78" i="1"/>
  <c r="H79" i="1"/>
  <c r="H80" i="1"/>
  <c r="H81" i="1"/>
  <c r="H4" i="1"/>
  <c r="H5" i="1"/>
  <c r="H6" i="1"/>
  <c r="H7" i="1"/>
  <c r="H8" i="1"/>
  <c r="H9" i="1"/>
  <c r="H10" i="1"/>
  <c r="H11" i="1"/>
  <c r="H12" i="1"/>
  <c r="H13" i="1"/>
  <c r="H3" i="1"/>
  <c r="F83" i="1" l="1"/>
  <c r="D83" i="1"/>
  <c r="E83" i="1"/>
  <c r="C83" i="1"/>
</calcChain>
</file>

<file path=xl/sharedStrings.xml><?xml version="1.0" encoding="utf-8"?>
<sst xmlns="http://schemas.openxmlformats.org/spreadsheetml/2006/main" count="159" uniqueCount="85">
  <si>
    <t xml:space="preserve">ქუთაისი, შ.პ.ს N  4 “აფთიქი“ </t>
  </si>
  <si>
    <t>ხარაგაულის  შ.პ.ს  „  ფარმაცია“</t>
  </si>
  <si>
    <t>ხონი  შ.პ.ს  ‘ფარმაცია“</t>
  </si>
  <si>
    <t>საჩხერე  ს.პ.ს  „  ფარმა-სპექტრი“</t>
  </si>
  <si>
    <t>ბაღდათი  შ.პ.ს  „  ლენ“</t>
  </si>
  <si>
    <t>იმერეთი</t>
  </si>
  <si>
    <t>პაციენტის რაოდენობა</t>
  </si>
  <si>
    <t>გაცემული მიკროელემენტების რაოდენობა</t>
  </si>
  <si>
    <t>წყალტუბო  შ.პ.ს „ ფარმა 2008“</t>
  </si>
  <si>
    <t>ზესტაფონი შ.პ.ს „ფფარმაცია“</t>
  </si>
  <si>
    <t>შ.პ.ს „ფარმაცია-  ვანი“</t>
  </si>
  <si>
    <t>შ.პ.ს  „ჭიათურის    ცენტრალური  აფთიაქი“</t>
  </si>
  <si>
    <t>თერჯოლა  შ.პ.ს  „ კოლხეთი 2000“</t>
  </si>
  <si>
    <t>ი/მ  რუსუდანი  კაციტაძე,  ტყიბული</t>
  </si>
  <si>
    <t>შ.პ.ს  „  ზუგდიდის  ფარმაცია“სათაო  აფთიაქი</t>
  </si>
  <si>
    <t>შ.პ.ს  ზუგდიდის N2  აფთიაქი</t>
  </si>
  <si>
    <t>შ.პ.ს ფოთის N1  აფთიაქი</t>
  </si>
  <si>
    <t>შ.პ.ს მარტვილის  აფთიაქი</t>
  </si>
  <si>
    <t>სენაკი ს.პ.ს   „გოგინავა“</t>
  </si>
  <si>
    <t>შ.პ.ს  „ ქეთი  2014“  ჩხოროწყუ“</t>
  </si>
  <si>
    <t>შ.პ.ს წალენჯიხის  აფთიაქი „  წალენჯიხა</t>
  </si>
  <si>
    <t>შ.პ.ს  ხობის  აფთიაქი „ავიცენა“</t>
  </si>
  <si>
    <t>შ.პ.ს  ფარმალაენი(აბაშა)</t>
  </si>
  <si>
    <t>ი/მ „ნათელა  ჯაფარიძე“მესტია</t>
  </si>
  <si>
    <t>სამეგრელო</t>
  </si>
  <si>
    <t>შ.პ.ს „ვიტაფარმი  პლუსი“</t>
  </si>
  <si>
    <t>შ.პ.ს „  ხელვაჩაურის  აფთიაქი“</t>
  </si>
  <si>
    <t>შ.პ.ს „ ხულოს აფთიაქი“</t>
  </si>
  <si>
    <t>შ.პ.ს  „ შუახევის  აფთიაქი“(დაბა  შუახევი)</t>
  </si>
  <si>
    <t>შ.პ.ს „ალიფარმი“  (დაბა ქედა)</t>
  </si>
  <si>
    <t>ქობულეთის  შ.პ.ს „  ჰიპოკრატე  96“</t>
  </si>
  <si>
    <t>აჭარა</t>
  </si>
  <si>
    <t>შ.პ.ს ‘პანაცეა“ სათაო  აფთიაქი  ოზურგეთი</t>
  </si>
  <si>
    <t>შ.პ.ს „ალიანსი 91“   ჩოხატაური</t>
  </si>
  <si>
    <t>შ.პ.ს“ნევრონი“  ლანჩხუთი</t>
  </si>
  <si>
    <t>გურია</t>
  </si>
  <si>
    <t>შ.პ.ს“  ამბროლაურის  აფთიაქი“</t>
  </si>
  <si>
    <t>შ.პ.ს  „  ფარმაცია“  ცაგერის  აფთიაქი</t>
  </si>
  <si>
    <t>შ.პ.ს  „  ონის  აფთიაქი“</t>
  </si>
  <si>
    <t>შ.პ.ს  „ ლენტეხის  აფთიაქი“</t>
  </si>
  <si>
    <t>რაჭა-  ლეჩხუმი</t>
  </si>
  <si>
    <t>რუსთავის  შ.პ.ს ‘N1  აფთიაქი“</t>
  </si>
  <si>
    <t>შ.პ.ს  „  მარნეულის  აფთიაქი“</t>
  </si>
  <si>
    <t>ი.მ ლალი  გურგენიძე(ბოლნისი)</t>
  </si>
  <si>
    <t>შ.პ.ს  „აფთიაქი  დმანისი“</t>
  </si>
  <si>
    <t>შ.პ.ს  „აფთიაქი ლინა“   თეთრი  წყარო</t>
  </si>
  <si>
    <t>გარდაბანი  ი/მ „  თარლან  ზეინალოვა“</t>
  </si>
  <si>
    <t>ი/მ „ ნინო  ნარუოშვილი“(წალკა)</t>
  </si>
  <si>
    <t>შ.პ.ს  „  მედფარმა პლუსი“ გორი</t>
  </si>
  <si>
    <t>ქვემო ქართლი</t>
  </si>
  <si>
    <t>ი/მ  დავით  გელაშვილი“  ხაშური</t>
  </si>
  <si>
    <t xml:space="preserve">კასპის  შ.პ.ს „ ბელადონა“ </t>
  </si>
  <si>
    <t>შ.პ.ს „ ზ.  ფანასკერტელი  ქარელის  აფთიაქი“</t>
  </si>
  <si>
    <t>შიდა ქართლი</t>
  </si>
  <si>
    <t>შ.პ.ს  „ქინაქინა“ მცხეთის  აფთიაქი</t>
  </si>
  <si>
    <t>შ.პ.ს „ნიმფა“  დუშეთი</t>
  </si>
  <si>
    <t>შ.პ.ს  „  პანაცია“(ყაზბეგი)</t>
  </si>
  <si>
    <t>შ.პ.ს  რეგიონალური  ჯანდაცვის  ცენტრი</t>
  </si>
  <si>
    <t>მცხეთა - მთიანეთი</t>
  </si>
  <si>
    <t>შ.პ.ს „ იმედი-  თელავი“</t>
  </si>
  <si>
    <t>შ.პ.ს“ ცენტრალური“ ახმეტის  აფთიაქი</t>
  </si>
  <si>
    <t>შ.პ.ს”G.G” გურჯაანი</t>
  </si>
  <si>
    <t>შ.პ.ს „სალბუნი ფარმა“ დედოფლისწყარო</t>
  </si>
  <si>
    <t>შ.პ.ს ჯეო  ჰოსპიტალი.საგარეჯოს სამედიცინო  ცენტრი</t>
  </si>
  <si>
    <t>შ.პ.ს  არქიმედეს  კლინიკა  სიღნაღი</t>
  </si>
  <si>
    <t>შ.პ.ს  ფარმაკონი  ლაგოდეხი</t>
  </si>
  <si>
    <t>კახეთი</t>
  </si>
  <si>
    <t>შ.პ.ს  „ ახალციხის  აფთიაქი“</t>
  </si>
  <si>
    <t>შ.პ.ს „ბორჯომის N1  აფთიაქი“</t>
  </si>
  <si>
    <t>შ.პ.ს „ფარმა  მელინე“  ახალქალაქის  აფთიაქი</t>
  </si>
  <si>
    <t>შ.პ.ს „ეთერი“ასპინზის  აფთიაქი</t>
  </si>
  <si>
    <t>შ.პ.ს  „მეფარმა  პლიუსი“(თბილისი. ძველი  თბილისის  რ-ი)</t>
  </si>
  <si>
    <t>სამცხე-  ჯავახეთი</t>
  </si>
  <si>
    <t>26.09.16-11.10.16</t>
  </si>
  <si>
    <t>11.10.16-21.10.16</t>
  </si>
  <si>
    <t>სულ</t>
  </si>
  <si>
    <t>პაციენტი</t>
  </si>
  <si>
    <t>გაცემული კოლოფი</t>
  </si>
  <si>
    <t>რეგიონი</t>
  </si>
  <si>
    <t>აფთიაქი</t>
  </si>
  <si>
    <t>22.10.16-03.11.16</t>
  </si>
  <si>
    <t>04.11.16-17.11.16</t>
  </si>
  <si>
    <t>18.11.16-02.12.16</t>
  </si>
  <si>
    <t>03.12.16-09.12.16</t>
  </si>
  <si>
    <t>დანამატი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</si>
</sst>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8"/>
      <color theme="1"/>
      <name val="Calibri"/>
      <family val="2"/>
      <scheme val="minor"/>
    </font>
    <font>
      <u/>
      <sz val="11"/>
      <color rgb="FFFF0000"/>
      <name val="Sylfaen"/>
      <family val="1"/>
    </font>
    <font>
      <u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პაციენტი!$C$4</c:f>
              <c:strCache>
                <c:ptCount val="1"/>
                <c:pt idx="0">
                  <c:v>პაციენტი</c:v>
                </c:pt>
              </c:strCache>
            </c:strRef>
          </c:tx>
          <c:marker>
            <c:symbol val="none"/>
          </c:marker>
          <c:cat>
            <c:strRef>
              <c:f>პაციენტი!$D$3:$I$3</c:f>
              <c:strCache>
                <c:ptCount val="6"/>
                <c:pt idx="0">
                  <c:v>26.09.16-11.10.16</c:v>
                </c:pt>
                <c:pt idx="1">
                  <c:v>11.10.16-21.10.16</c:v>
                </c:pt>
                <c:pt idx="2">
                  <c:v>22.10.16-03.11.16</c:v>
                </c:pt>
                <c:pt idx="3">
                  <c:v>04.11.16-17.11.16</c:v>
                </c:pt>
                <c:pt idx="4">
                  <c:v>18.11.16-02.12.16</c:v>
                </c:pt>
                <c:pt idx="5">
                  <c:v>03.12.16-09.12.16</c:v>
                </c:pt>
              </c:strCache>
            </c:strRef>
          </c:cat>
          <c:val>
            <c:numRef>
              <c:f>პაციენტი!$D$4:$I$4</c:f>
              <c:numCache>
                <c:formatCode>General</c:formatCode>
                <c:ptCount val="6"/>
                <c:pt idx="0">
                  <c:v>236</c:v>
                </c:pt>
                <c:pt idx="1">
                  <c:v>169</c:v>
                </c:pt>
                <c:pt idx="2">
                  <c:v>99</c:v>
                </c:pt>
                <c:pt idx="3">
                  <c:v>57</c:v>
                </c:pt>
                <c:pt idx="4">
                  <c:v>39</c:v>
                </c:pt>
                <c:pt idx="5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5680"/>
        <c:axId val="88377600"/>
      </c:lineChart>
      <c:catAx>
        <c:axId val="88375680"/>
        <c:scaling>
          <c:orientation val="minMax"/>
        </c:scaling>
        <c:delete val="0"/>
        <c:axPos val="b"/>
        <c:majorTickMark val="out"/>
        <c:minorTickMark val="none"/>
        <c:tickLblPos val="nextTo"/>
        <c:crossAx val="88377600"/>
        <c:crosses val="autoZero"/>
        <c:auto val="1"/>
        <c:lblAlgn val="ctr"/>
        <c:lblOffset val="100"/>
        <c:noMultiLvlLbl val="0"/>
      </c:catAx>
      <c:valAx>
        <c:axId val="8837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375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დანამატი!$C$4</c:f>
              <c:strCache>
                <c:ptCount val="1"/>
                <c:pt idx="0">
                  <c:v>დანამატი</c:v>
                </c:pt>
              </c:strCache>
            </c:strRef>
          </c:tx>
          <c:marker>
            <c:symbol val="none"/>
          </c:marker>
          <c:cat>
            <c:strRef>
              <c:f>დანამატი!$D$3:$I$3</c:f>
              <c:strCache>
                <c:ptCount val="6"/>
                <c:pt idx="0">
                  <c:v>26.09.16-11.10.16</c:v>
                </c:pt>
                <c:pt idx="1">
                  <c:v>11.10.16-21.10.16</c:v>
                </c:pt>
                <c:pt idx="2">
                  <c:v>22.10.16-03.11.16</c:v>
                </c:pt>
                <c:pt idx="3">
                  <c:v>04.11.16-17.11.16</c:v>
                </c:pt>
                <c:pt idx="4">
                  <c:v>18.11.16-02.12.16</c:v>
                </c:pt>
                <c:pt idx="5">
                  <c:v>03.12.16-09.12.16</c:v>
                </c:pt>
              </c:strCache>
            </c:strRef>
          </c:cat>
          <c:val>
            <c:numRef>
              <c:f>დანამატი!$D$4:$I$4</c:f>
              <c:numCache>
                <c:formatCode>General</c:formatCode>
                <c:ptCount val="6"/>
                <c:pt idx="0">
                  <c:v>1416</c:v>
                </c:pt>
                <c:pt idx="1">
                  <c:v>1014</c:v>
                </c:pt>
                <c:pt idx="2">
                  <c:v>594</c:v>
                </c:pt>
                <c:pt idx="3">
                  <c:v>342</c:v>
                </c:pt>
                <c:pt idx="4">
                  <c:v>234</c:v>
                </c:pt>
                <c:pt idx="5">
                  <c:v>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06016"/>
        <c:axId val="115580928"/>
      </c:lineChart>
      <c:catAx>
        <c:axId val="9880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580928"/>
        <c:crosses val="autoZero"/>
        <c:auto val="1"/>
        <c:lblAlgn val="ctr"/>
        <c:lblOffset val="100"/>
        <c:noMultiLvlLbl val="0"/>
      </c:catAx>
      <c:valAx>
        <c:axId val="11558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806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5</xdr:row>
      <xdr:rowOff>47624</xdr:rowOff>
    </xdr:from>
    <xdr:to>
      <xdr:col>14</xdr:col>
      <xdr:colOff>238125</xdr:colOff>
      <xdr:row>27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</xdr:row>
      <xdr:rowOff>66675</xdr:rowOff>
    </xdr:from>
    <xdr:to>
      <xdr:col>12</xdr:col>
      <xdr:colOff>581024</xdr:colOff>
      <xdr:row>28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C29" workbookViewId="0">
      <selection activeCell="J14" sqref="J14"/>
    </sheetView>
  </sheetViews>
  <sheetFormatPr defaultRowHeight="15" x14ac:dyDescent="0.25"/>
  <cols>
    <col min="1" max="1" width="20.28515625" bestFit="1" customWidth="1"/>
    <col min="2" max="2" width="55.42578125" customWidth="1"/>
    <col min="3" max="3" width="10.28515625" style="1" bestFit="1" customWidth="1"/>
    <col min="4" max="4" width="17" style="1" bestFit="1" customWidth="1"/>
    <col min="5" max="5" width="10.28515625" style="1" bestFit="1" customWidth="1"/>
    <col min="6" max="6" width="17" style="1" bestFit="1" customWidth="1"/>
    <col min="7" max="7" width="10.28515625" style="1" bestFit="1" customWidth="1"/>
    <col min="8" max="8" width="17" style="1" bestFit="1" customWidth="1"/>
    <col min="9" max="9" width="10.28515625" style="1" bestFit="1" customWidth="1"/>
    <col min="10" max="10" width="17" style="1" bestFit="1" customWidth="1"/>
    <col min="11" max="11" width="10.28515625" style="1" bestFit="1" customWidth="1"/>
    <col min="12" max="12" width="17" style="1" bestFit="1" customWidth="1"/>
    <col min="13" max="13" width="10.28515625" style="1" bestFit="1" customWidth="1"/>
    <col min="14" max="14" width="17" style="1" bestFit="1" customWidth="1"/>
  </cols>
  <sheetData>
    <row r="1" spans="1:14" x14ac:dyDescent="0.25">
      <c r="A1" s="2"/>
      <c r="B1" s="2">
        <v>6</v>
      </c>
      <c r="C1" s="9" t="s">
        <v>73</v>
      </c>
      <c r="D1" s="9"/>
      <c r="E1" s="9" t="s">
        <v>74</v>
      </c>
      <c r="F1" s="9"/>
      <c r="G1" s="9" t="s">
        <v>80</v>
      </c>
      <c r="H1" s="9"/>
      <c r="I1" s="9" t="s">
        <v>81</v>
      </c>
      <c r="J1" s="9"/>
      <c r="K1" s="9" t="s">
        <v>82</v>
      </c>
      <c r="L1" s="9"/>
      <c r="M1" s="9" t="s">
        <v>83</v>
      </c>
      <c r="N1" s="9"/>
    </row>
    <row r="2" spans="1:14" ht="33.75" x14ac:dyDescent="0.25">
      <c r="A2" s="3" t="s">
        <v>78</v>
      </c>
      <c r="B2" s="3" t="s">
        <v>79</v>
      </c>
      <c r="C2" s="4" t="s">
        <v>6</v>
      </c>
      <c r="D2" s="4" t="s">
        <v>7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6</v>
      </c>
      <c r="J2" s="4" t="s">
        <v>7</v>
      </c>
      <c r="K2" s="4" t="s">
        <v>6</v>
      </c>
      <c r="L2" s="4" t="s">
        <v>7</v>
      </c>
      <c r="M2" s="4" t="s">
        <v>6</v>
      </c>
      <c r="N2" s="4" t="s">
        <v>7</v>
      </c>
    </row>
    <row r="3" spans="1:14" x14ac:dyDescent="0.25">
      <c r="A3" s="2" t="s">
        <v>5</v>
      </c>
      <c r="B3" s="5" t="s">
        <v>0</v>
      </c>
      <c r="C3" s="3">
        <v>9</v>
      </c>
      <c r="D3" s="3">
        <v>54</v>
      </c>
      <c r="E3" s="3">
        <v>4</v>
      </c>
      <c r="F3" s="3">
        <v>24</v>
      </c>
      <c r="G3" s="3">
        <v>3</v>
      </c>
      <c r="H3" s="3">
        <f>G3*$B$1</f>
        <v>18</v>
      </c>
      <c r="I3" s="3">
        <v>0</v>
      </c>
      <c r="J3" s="3">
        <f>I3*$B$1</f>
        <v>0</v>
      </c>
      <c r="K3" s="3">
        <v>1</v>
      </c>
      <c r="L3" s="3">
        <f>K3*$B$1</f>
        <v>6</v>
      </c>
      <c r="M3" s="3">
        <v>0</v>
      </c>
      <c r="N3" s="3">
        <f>M3*$B$1</f>
        <v>0</v>
      </c>
    </row>
    <row r="4" spans="1:14" x14ac:dyDescent="0.25">
      <c r="A4" s="2" t="s">
        <v>5</v>
      </c>
      <c r="B4" s="5" t="s">
        <v>1</v>
      </c>
      <c r="C4" s="3">
        <v>16</v>
      </c>
      <c r="D4" s="3">
        <v>96</v>
      </c>
      <c r="E4" s="3">
        <v>10</v>
      </c>
      <c r="F4" s="3">
        <v>60</v>
      </c>
      <c r="G4" s="3">
        <v>1</v>
      </c>
      <c r="H4" s="3">
        <f t="shared" ref="H4:H67" si="0">G4*$B$1</f>
        <v>6</v>
      </c>
      <c r="I4" s="3">
        <v>0</v>
      </c>
      <c r="J4" s="3">
        <f t="shared" ref="J4:J67" si="1">I4*$B$1</f>
        <v>0</v>
      </c>
      <c r="K4" s="3">
        <v>0</v>
      </c>
      <c r="L4" s="3">
        <f t="shared" ref="L4:L67" si="2">K4*$B$1</f>
        <v>0</v>
      </c>
      <c r="M4" s="3">
        <v>0</v>
      </c>
      <c r="N4" s="3">
        <f t="shared" ref="N4:N67" si="3">M4*$B$1</f>
        <v>0</v>
      </c>
    </row>
    <row r="5" spans="1:14" x14ac:dyDescent="0.25">
      <c r="A5" s="2" t="s">
        <v>5</v>
      </c>
      <c r="B5" s="5" t="s">
        <v>2</v>
      </c>
      <c r="C5" s="3">
        <v>5</v>
      </c>
      <c r="D5" s="3">
        <v>30</v>
      </c>
      <c r="E5" s="3">
        <v>6</v>
      </c>
      <c r="F5" s="3">
        <v>36</v>
      </c>
      <c r="G5" s="3">
        <v>0</v>
      </c>
      <c r="H5" s="3">
        <f t="shared" si="0"/>
        <v>0</v>
      </c>
      <c r="I5" s="3">
        <v>0</v>
      </c>
      <c r="J5" s="3">
        <f t="shared" si="1"/>
        <v>0</v>
      </c>
      <c r="K5" s="3">
        <v>0</v>
      </c>
      <c r="L5" s="3">
        <f t="shared" si="2"/>
        <v>0</v>
      </c>
      <c r="M5" s="3">
        <v>1</v>
      </c>
      <c r="N5" s="3">
        <f t="shared" si="3"/>
        <v>6</v>
      </c>
    </row>
    <row r="6" spans="1:14" x14ac:dyDescent="0.25">
      <c r="A6" s="2" t="s">
        <v>5</v>
      </c>
      <c r="B6" s="5" t="s">
        <v>3</v>
      </c>
      <c r="C6" s="3">
        <v>4</v>
      </c>
      <c r="D6" s="3">
        <v>24</v>
      </c>
      <c r="E6" s="3">
        <v>0</v>
      </c>
      <c r="F6" s="3">
        <v>0</v>
      </c>
      <c r="G6" s="3">
        <v>0</v>
      </c>
      <c r="H6" s="3">
        <f t="shared" si="0"/>
        <v>0</v>
      </c>
      <c r="I6" s="3">
        <v>1</v>
      </c>
      <c r="J6" s="3">
        <f t="shared" si="1"/>
        <v>6</v>
      </c>
      <c r="K6" s="3">
        <v>1</v>
      </c>
      <c r="L6" s="3">
        <f t="shared" si="2"/>
        <v>6</v>
      </c>
      <c r="M6" s="3">
        <v>0</v>
      </c>
      <c r="N6" s="3">
        <f t="shared" si="3"/>
        <v>0</v>
      </c>
    </row>
    <row r="7" spans="1:14" x14ac:dyDescent="0.25">
      <c r="A7" s="2" t="s">
        <v>5</v>
      </c>
      <c r="B7" s="5" t="s">
        <v>4</v>
      </c>
      <c r="C7" s="3">
        <v>14</v>
      </c>
      <c r="D7" s="3">
        <v>84</v>
      </c>
      <c r="E7" s="3">
        <v>3</v>
      </c>
      <c r="F7" s="3">
        <v>18</v>
      </c>
      <c r="G7" s="3">
        <v>2</v>
      </c>
      <c r="H7" s="3">
        <f t="shared" si="0"/>
        <v>12</v>
      </c>
      <c r="I7" s="3">
        <v>0</v>
      </c>
      <c r="J7" s="3">
        <f t="shared" si="1"/>
        <v>0</v>
      </c>
      <c r="K7" s="3">
        <v>0</v>
      </c>
      <c r="L7" s="3">
        <f t="shared" si="2"/>
        <v>0</v>
      </c>
      <c r="M7" s="3">
        <v>0</v>
      </c>
      <c r="N7" s="3">
        <f t="shared" si="3"/>
        <v>0</v>
      </c>
    </row>
    <row r="8" spans="1:14" x14ac:dyDescent="0.25">
      <c r="A8" s="2" t="s">
        <v>5</v>
      </c>
      <c r="B8" s="6" t="s">
        <v>8</v>
      </c>
      <c r="C8" s="7">
        <v>0</v>
      </c>
      <c r="D8" s="7">
        <v>0</v>
      </c>
      <c r="E8" s="7">
        <v>0</v>
      </c>
      <c r="F8" s="7">
        <v>0</v>
      </c>
      <c r="G8" s="7">
        <v>7</v>
      </c>
      <c r="H8" s="3">
        <f t="shared" si="0"/>
        <v>42</v>
      </c>
      <c r="I8" s="7">
        <v>0</v>
      </c>
      <c r="J8" s="3">
        <f t="shared" si="1"/>
        <v>0</v>
      </c>
      <c r="K8" s="7">
        <v>0</v>
      </c>
      <c r="L8" s="3">
        <f t="shared" si="2"/>
        <v>0</v>
      </c>
      <c r="M8" s="7">
        <v>1</v>
      </c>
      <c r="N8" s="3">
        <f t="shared" si="3"/>
        <v>6</v>
      </c>
    </row>
    <row r="9" spans="1:14" x14ac:dyDescent="0.25">
      <c r="A9" s="2" t="s">
        <v>5</v>
      </c>
      <c r="B9" s="5" t="s">
        <v>9</v>
      </c>
      <c r="C9" s="3">
        <v>3</v>
      </c>
      <c r="D9" s="3">
        <v>18</v>
      </c>
      <c r="E9" s="3">
        <v>9</v>
      </c>
      <c r="F9" s="3">
        <v>54</v>
      </c>
      <c r="G9" s="3">
        <v>0</v>
      </c>
      <c r="H9" s="3">
        <f t="shared" si="0"/>
        <v>0</v>
      </c>
      <c r="I9" s="3">
        <v>1</v>
      </c>
      <c r="J9" s="3">
        <f t="shared" si="1"/>
        <v>6</v>
      </c>
      <c r="K9" s="3">
        <v>3</v>
      </c>
      <c r="L9" s="3">
        <f t="shared" si="2"/>
        <v>18</v>
      </c>
      <c r="M9" s="3">
        <v>1</v>
      </c>
      <c r="N9" s="3">
        <f t="shared" si="3"/>
        <v>6</v>
      </c>
    </row>
    <row r="10" spans="1:14" x14ac:dyDescent="0.25">
      <c r="A10" s="2" t="s">
        <v>5</v>
      </c>
      <c r="B10" s="5" t="s">
        <v>10</v>
      </c>
      <c r="C10" s="3">
        <v>5</v>
      </c>
      <c r="D10" s="3">
        <v>30</v>
      </c>
      <c r="E10" s="3">
        <v>5</v>
      </c>
      <c r="F10" s="3">
        <v>30</v>
      </c>
      <c r="G10" s="3">
        <v>0</v>
      </c>
      <c r="H10" s="3">
        <f t="shared" si="0"/>
        <v>0</v>
      </c>
      <c r="I10" s="3">
        <v>2</v>
      </c>
      <c r="J10" s="3">
        <f t="shared" si="1"/>
        <v>12</v>
      </c>
      <c r="K10" s="3">
        <v>0</v>
      </c>
      <c r="L10" s="3">
        <f t="shared" si="2"/>
        <v>0</v>
      </c>
      <c r="M10" s="3">
        <v>0</v>
      </c>
      <c r="N10" s="3">
        <f t="shared" si="3"/>
        <v>0</v>
      </c>
    </row>
    <row r="11" spans="1:14" x14ac:dyDescent="0.25">
      <c r="A11" s="2" t="s">
        <v>5</v>
      </c>
      <c r="B11" s="5" t="s">
        <v>11</v>
      </c>
      <c r="C11" s="3">
        <v>22</v>
      </c>
      <c r="D11" s="3">
        <v>132</v>
      </c>
      <c r="E11" s="3">
        <v>6</v>
      </c>
      <c r="F11" s="3">
        <v>36</v>
      </c>
      <c r="G11" s="3">
        <v>4</v>
      </c>
      <c r="H11" s="3">
        <f t="shared" si="0"/>
        <v>24</v>
      </c>
      <c r="I11" s="3">
        <v>3</v>
      </c>
      <c r="J11" s="3">
        <f t="shared" si="1"/>
        <v>18</v>
      </c>
      <c r="K11" s="3">
        <v>2</v>
      </c>
      <c r="L11" s="3">
        <f t="shared" si="2"/>
        <v>12</v>
      </c>
      <c r="M11" s="3">
        <v>0</v>
      </c>
      <c r="N11" s="3">
        <f t="shared" si="3"/>
        <v>0</v>
      </c>
    </row>
    <row r="12" spans="1:14" x14ac:dyDescent="0.25">
      <c r="A12" s="2" t="s">
        <v>5</v>
      </c>
      <c r="B12" s="5" t="s">
        <v>12</v>
      </c>
      <c r="C12" s="3">
        <v>9</v>
      </c>
      <c r="D12" s="3">
        <v>54</v>
      </c>
      <c r="E12" s="3">
        <v>5</v>
      </c>
      <c r="F12" s="3">
        <v>30</v>
      </c>
      <c r="G12" s="3">
        <v>2</v>
      </c>
      <c r="H12" s="3">
        <f t="shared" si="0"/>
        <v>12</v>
      </c>
      <c r="I12" s="3">
        <v>1</v>
      </c>
      <c r="J12" s="3">
        <f t="shared" si="1"/>
        <v>6</v>
      </c>
      <c r="K12" s="3">
        <v>0</v>
      </c>
      <c r="L12" s="3">
        <f t="shared" si="2"/>
        <v>0</v>
      </c>
      <c r="M12" s="3">
        <v>0</v>
      </c>
      <c r="N12" s="3">
        <f t="shared" si="3"/>
        <v>0</v>
      </c>
    </row>
    <row r="13" spans="1:14" x14ac:dyDescent="0.25">
      <c r="A13" s="2" t="s">
        <v>5</v>
      </c>
      <c r="B13" s="5" t="s">
        <v>13</v>
      </c>
      <c r="C13" s="3">
        <v>6</v>
      </c>
      <c r="D13" s="3">
        <v>36</v>
      </c>
      <c r="E13" s="3">
        <v>2</v>
      </c>
      <c r="F13" s="3">
        <v>12</v>
      </c>
      <c r="G13" s="3">
        <v>1</v>
      </c>
      <c r="H13" s="3">
        <f t="shared" si="0"/>
        <v>6</v>
      </c>
      <c r="I13" s="3">
        <v>2</v>
      </c>
      <c r="J13" s="3">
        <f t="shared" si="1"/>
        <v>12</v>
      </c>
      <c r="K13" s="3">
        <v>0</v>
      </c>
      <c r="L13" s="3">
        <f t="shared" si="2"/>
        <v>0</v>
      </c>
      <c r="M13" s="3">
        <v>1</v>
      </c>
      <c r="N13" s="3">
        <f t="shared" si="3"/>
        <v>6</v>
      </c>
    </row>
    <row r="14" spans="1:14" x14ac:dyDescent="0.2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2" t="s">
        <v>24</v>
      </c>
      <c r="B16" s="5" t="s">
        <v>14</v>
      </c>
      <c r="C16" s="3">
        <v>11</v>
      </c>
      <c r="D16" s="3">
        <v>66</v>
      </c>
      <c r="E16" s="3">
        <v>2</v>
      </c>
      <c r="F16" s="3">
        <v>12</v>
      </c>
      <c r="G16" s="3">
        <v>4</v>
      </c>
      <c r="H16" s="3">
        <f t="shared" si="0"/>
        <v>24</v>
      </c>
      <c r="I16" s="3">
        <v>2</v>
      </c>
      <c r="J16" s="3">
        <f t="shared" si="1"/>
        <v>12</v>
      </c>
      <c r="K16" s="3">
        <v>2</v>
      </c>
      <c r="L16" s="3">
        <f t="shared" si="2"/>
        <v>12</v>
      </c>
      <c r="M16" s="3">
        <v>0</v>
      </c>
      <c r="N16" s="3">
        <f t="shared" si="3"/>
        <v>0</v>
      </c>
    </row>
    <row r="17" spans="1:14" x14ac:dyDescent="0.25">
      <c r="A17" s="2" t="s">
        <v>24</v>
      </c>
      <c r="B17" s="6" t="s">
        <v>15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3">
        <f t="shared" si="0"/>
        <v>0</v>
      </c>
      <c r="I17" s="7">
        <v>0</v>
      </c>
      <c r="J17" s="3">
        <f t="shared" si="1"/>
        <v>0</v>
      </c>
      <c r="K17" s="7">
        <v>0</v>
      </c>
      <c r="L17" s="3">
        <f t="shared" si="2"/>
        <v>0</v>
      </c>
      <c r="M17" s="7">
        <v>0</v>
      </c>
      <c r="N17" s="3">
        <f t="shared" si="3"/>
        <v>0</v>
      </c>
    </row>
    <row r="18" spans="1:14" x14ac:dyDescent="0.25">
      <c r="A18" s="2" t="s">
        <v>24</v>
      </c>
      <c r="B18" s="5" t="s">
        <v>16</v>
      </c>
      <c r="C18" s="3">
        <v>8</v>
      </c>
      <c r="D18" s="3">
        <v>48</v>
      </c>
      <c r="E18" s="3">
        <v>2</v>
      </c>
      <c r="F18" s="3">
        <v>12</v>
      </c>
      <c r="G18" s="3">
        <v>2</v>
      </c>
      <c r="H18" s="3">
        <f t="shared" si="0"/>
        <v>12</v>
      </c>
      <c r="I18" s="3">
        <v>1</v>
      </c>
      <c r="J18" s="3">
        <f t="shared" si="1"/>
        <v>6</v>
      </c>
      <c r="K18" s="3">
        <v>0</v>
      </c>
      <c r="L18" s="3">
        <f t="shared" si="2"/>
        <v>0</v>
      </c>
      <c r="M18" s="3">
        <v>0</v>
      </c>
      <c r="N18" s="3">
        <f t="shared" si="3"/>
        <v>0</v>
      </c>
    </row>
    <row r="19" spans="1:14" x14ac:dyDescent="0.25">
      <c r="A19" s="2" t="s">
        <v>24</v>
      </c>
      <c r="B19" s="6" t="s">
        <v>17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3">
        <f t="shared" si="0"/>
        <v>0</v>
      </c>
      <c r="I19" s="7">
        <v>0</v>
      </c>
      <c r="J19" s="3">
        <f t="shared" si="1"/>
        <v>0</v>
      </c>
      <c r="K19" s="7">
        <v>0</v>
      </c>
      <c r="L19" s="3">
        <f t="shared" si="2"/>
        <v>0</v>
      </c>
      <c r="M19" s="7">
        <v>0</v>
      </c>
      <c r="N19" s="3">
        <f t="shared" si="3"/>
        <v>0</v>
      </c>
    </row>
    <row r="20" spans="1:14" x14ac:dyDescent="0.25">
      <c r="A20" s="2" t="s">
        <v>24</v>
      </c>
      <c r="B20" s="6" t="s">
        <v>18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3">
        <f t="shared" si="0"/>
        <v>0</v>
      </c>
      <c r="I20" s="7">
        <v>0</v>
      </c>
      <c r="J20" s="3">
        <f t="shared" si="1"/>
        <v>0</v>
      </c>
      <c r="K20" s="7">
        <v>0</v>
      </c>
      <c r="L20" s="3">
        <f t="shared" si="2"/>
        <v>0</v>
      </c>
      <c r="M20" s="7">
        <v>0</v>
      </c>
      <c r="N20" s="3">
        <f t="shared" si="3"/>
        <v>0</v>
      </c>
    </row>
    <row r="21" spans="1:14" x14ac:dyDescent="0.25">
      <c r="A21" s="2" t="s">
        <v>24</v>
      </c>
      <c r="B21" s="5" t="s">
        <v>19</v>
      </c>
      <c r="C21" s="3">
        <v>0</v>
      </c>
      <c r="D21" s="3">
        <v>0</v>
      </c>
      <c r="E21" s="3">
        <v>13</v>
      </c>
      <c r="F21" s="3">
        <v>78</v>
      </c>
      <c r="G21" s="3">
        <v>1</v>
      </c>
      <c r="H21" s="3">
        <f t="shared" si="0"/>
        <v>6</v>
      </c>
      <c r="I21" s="3">
        <v>1</v>
      </c>
      <c r="J21" s="3">
        <f t="shared" si="1"/>
        <v>6</v>
      </c>
      <c r="K21" s="3">
        <v>1</v>
      </c>
      <c r="L21" s="3">
        <f t="shared" si="2"/>
        <v>6</v>
      </c>
      <c r="M21" s="3">
        <v>0</v>
      </c>
      <c r="N21" s="3">
        <f t="shared" si="3"/>
        <v>0</v>
      </c>
    </row>
    <row r="22" spans="1:14" x14ac:dyDescent="0.25">
      <c r="A22" s="2" t="s">
        <v>24</v>
      </c>
      <c r="B22" s="6" t="s">
        <v>20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3">
        <f t="shared" si="0"/>
        <v>24</v>
      </c>
      <c r="I22" s="7">
        <v>0</v>
      </c>
      <c r="J22" s="3">
        <f t="shared" si="1"/>
        <v>0</v>
      </c>
      <c r="K22" s="7">
        <v>2</v>
      </c>
      <c r="L22" s="3">
        <f t="shared" si="2"/>
        <v>12</v>
      </c>
      <c r="M22" s="7">
        <v>0</v>
      </c>
      <c r="N22" s="3">
        <f t="shared" si="3"/>
        <v>0</v>
      </c>
    </row>
    <row r="23" spans="1:14" x14ac:dyDescent="0.25">
      <c r="A23" s="2" t="s">
        <v>24</v>
      </c>
      <c r="B23" s="6" t="s">
        <v>21</v>
      </c>
      <c r="C23" s="7">
        <v>0</v>
      </c>
      <c r="D23" s="7">
        <v>0</v>
      </c>
      <c r="E23" s="7">
        <v>0</v>
      </c>
      <c r="F23" s="7">
        <v>0</v>
      </c>
      <c r="G23" s="7">
        <v>2</v>
      </c>
      <c r="H23" s="3">
        <f t="shared" si="0"/>
        <v>12</v>
      </c>
      <c r="I23" s="7">
        <v>1</v>
      </c>
      <c r="J23" s="3">
        <f t="shared" si="1"/>
        <v>6</v>
      </c>
      <c r="K23" s="7">
        <v>1</v>
      </c>
      <c r="L23" s="3">
        <f t="shared" si="2"/>
        <v>6</v>
      </c>
      <c r="M23" s="7">
        <v>0</v>
      </c>
      <c r="N23" s="3">
        <f t="shared" si="3"/>
        <v>0</v>
      </c>
    </row>
    <row r="24" spans="1:14" x14ac:dyDescent="0.25">
      <c r="A24" s="2" t="s">
        <v>24</v>
      </c>
      <c r="B24" s="6" t="s">
        <v>22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3">
        <f t="shared" si="0"/>
        <v>0</v>
      </c>
      <c r="I24" s="7">
        <v>0</v>
      </c>
      <c r="J24" s="3">
        <f t="shared" si="1"/>
        <v>0</v>
      </c>
      <c r="K24" s="7">
        <v>1</v>
      </c>
      <c r="L24" s="3">
        <f t="shared" si="2"/>
        <v>6</v>
      </c>
      <c r="M24" s="7">
        <v>0</v>
      </c>
      <c r="N24" s="3">
        <f t="shared" si="3"/>
        <v>0</v>
      </c>
    </row>
    <row r="25" spans="1:14" x14ac:dyDescent="0.25">
      <c r="A25" s="2" t="s">
        <v>24</v>
      </c>
      <c r="B25" s="5" t="s">
        <v>23</v>
      </c>
      <c r="C25" s="3">
        <v>3</v>
      </c>
      <c r="D25" s="3">
        <v>18</v>
      </c>
      <c r="E25" s="3">
        <v>3</v>
      </c>
      <c r="F25" s="3">
        <v>18</v>
      </c>
      <c r="G25" s="3">
        <v>2</v>
      </c>
      <c r="H25" s="3">
        <f t="shared" si="0"/>
        <v>12</v>
      </c>
      <c r="I25" s="3">
        <v>2</v>
      </c>
      <c r="J25" s="3">
        <f t="shared" si="1"/>
        <v>12</v>
      </c>
      <c r="K25" s="3">
        <v>0</v>
      </c>
      <c r="L25" s="3">
        <f t="shared" si="2"/>
        <v>0</v>
      </c>
      <c r="M25" s="3">
        <v>0</v>
      </c>
      <c r="N25" s="3">
        <f t="shared" si="3"/>
        <v>0</v>
      </c>
    </row>
    <row r="26" spans="1:14" x14ac:dyDescent="0.25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 t="s">
        <v>31</v>
      </c>
      <c r="B28" s="6" t="s">
        <v>25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3">
        <f t="shared" si="0"/>
        <v>0</v>
      </c>
      <c r="I28" s="7">
        <v>0</v>
      </c>
      <c r="J28" s="3">
        <f t="shared" si="1"/>
        <v>0</v>
      </c>
      <c r="K28" s="7">
        <v>0</v>
      </c>
      <c r="L28" s="3">
        <f t="shared" si="2"/>
        <v>0</v>
      </c>
      <c r="M28" s="7">
        <v>0</v>
      </c>
      <c r="N28" s="3">
        <f t="shared" si="3"/>
        <v>0</v>
      </c>
    </row>
    <row r="29" spans="1:14" x14ac:dyDescent="0.25">
      <c r="A29" s="2" t="s">
        <v>31</v>
      </c>
      <c r="B29" s="6" t="s">
        <v>26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3">
        <f t="shared" si="0"/>
        <v>0</v>
      </c>
      <c r="I29" s="7">
        <v>0</v>
      </c>
      <c r="J29" s="3">
        <f t="shared" si="1"/>
        <v>0</v>
      </c>
      <c r="K29" s="7">
        <v>0</v>
      </c>
      <c r="L29" s="3">
        <f t="shared" si="2"/>
        <v>0</v>
      </c>
      <c r="M29" s="7">
        <v>0</v>
      </c>
      <c r="N29" s="3">
        <f t="shared" si="3"/>
        <v>0</v>
      </c>
    </row>
    <row r="30" spans="1:14" x14ac:dyDescent="0.25">
      <c r="A30" s="2" t="s">
        <v>31</v>
      </c>
      <c r="B30" s="6" t="s">
        <v>27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3">
        <f t="shared" si="0"/>
        <v>0</v>
      </c>
      <c r="I30" s="7">
        <v>0</v>
      </c>
      <c r="J30" s="3">
        <f t="shared" si="1"/>
        <v>0</v>
      </c>
      <c r="K30" s="7">
        <v>0</v>
      </c>
      <c r="L30" s="3">
        <f t="shared" si="2"/>
        <v>0</v>
      </c>
      <c r="M30" s="7">
        <v>0</v>
      </c>
      <c r="N30" s="3">
        <f t="shared" si="3"/>
        <v>0</v>
      </c>
    </row>
    <row r="31" spans="1:14" x14ac:dyDescent="0.25">
      <c r="A31" s="2" t="s">
        <v>31</v>
      </c>
      <c r="B31" s="6" t="s">
        <v>28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3">
        <f t="shared" si="0"/>
        <v>0</v>
      </c>
      <c r="I31" s="7">
        <v>0</v>
      </c>
      <c r="J31" s="3">
        <f t="shared" si="1"/>
        <v>0</v>
      </c>
      <c r="K31" s="7">
        <v>0</v>
      </c>
      <c r="L31" s="3">
        <f t="shared" si="2"/>
        <v>0</v>
      </c>
      <c r="M31" s="7">
        <v>0</v>
      </c>
      <c r="N31" s="3">
        <f t="shared" si="3"/>
        <v>0</v>
      </c>
    </row>
    <row r="32" spans="1:14" x14ac:dyDescent="0.25">
      <c r="A32" s="2" t="s">
        <v>31</v>
      </c>
      <c r="B32" s="5" t="s">
        <v>29</v>
      </c>
      <c r="C32" s="3">
        <v>0</v>
      </c>
      <c r="D32" s="3">
        <v>0</v>
      </c>
      <c r="E32" s="3">
        <v>1</v>
      </c>
      <c r="F32" s="3">
        <v>6</v>
      </c>
      <c r="G32" s="3">
        <v>0</v>
      </c>
      <c r="H32" s="3">
        <f t="shared" si="0"/>
        <v>0</v>
      </c>
      <c r="I32" s="3">
        <v>0</v>
      </c>
      <c r="J32" s="3">
        <f t="shared" si="1"/>
        <v>0</v>
      </c>
      <c r="K32" s="3">
        <v>0</v>
      </c>
      <c r="L32" s="3">
        <f t="shared" si="2"/>
        <v>0</v>
      </c>
      <c r="M32" s="3">
        <v>0</v>
      </c>
      <c r="N32" s="3">
        <f t="shared" si="3"/>
        <v>0</v>
      </c>
    </row>
    <row r="33" spans="1:14" x14ac:dyDescent="0.25">
      <c r="A33" s="2" t="s">
        <v>31</v>
      </c>
      <c r="B33" s="5" t="s">
        <v>30</v>
      </c>
      <c r="C33" s="3">
        <v>0</v>
      </c>
      <c r="D33" s="3">
        <v>0</v>
      </c>
      <c r="E33" s="3">
        <v>1</v>
      </c>
      <c r="F33" s="3">
        <v>6</v>
      </c>
      <c r="G33" s="3">
        <v>0</v>
      </c>
      <c r="H33" s="3">
        <f t="shared" si="0"/>
        <v>0</v>
      </c>
      <c r="I33" s="3">
        <v>0</v>
      </c>
      <c r="J33" s="3">
        <f t="shared" si="1"/>
        <v>0</v>
      </c>
      <c r="K33" s="3">
        <v>0</v>
      </c>
      <c r="L33" s="3">
        <f t="shared" si="2"/>
        <v>0</v>
      </c>
      <c r="M33" s="3">
        <v>0</v>
      </c>
      <c r="N33" s="3">
        <f t="shared" si="3"/>
        <v>0</v>
      </c>
    </row>
    <row r="34" spans="1:14" x14ac:dyDescent="0.25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2" t="s">
        <v>35</v>
      </c>
      <c r="B36" s="5" t="s">
        <v>32</v>
      </c>
      <c r="C36" s="3">
        <v>2</v>
      </c>
      <c r="D36" s="3">
        <v>12</v>
      </c>
      <c r="E36" s="3">
        <v>3</v>
      </c>
      <c r="F36" s="3">
        <v>18</v>
      </c>
      <c r="G36" s="3">
        <v>1</v>
      </c>
      <c r="H36" s="3">
        <f t="shared" si="0"/>
        <v>6</v>
      </c>
      <c r="I36" s="3">
        <v>3</v>
      </c>
      <c r="J36" s="3">
        <f t="shared" si="1"/>
        <v>18</v>
      </c>
      <c r="K36" s="3">
        <v>1</v>
      </c>
      <c r="L36" s="3">
        <f t="shared" si="2"/>
        <v>6</v>
      </c>
      <c r="M36" s="3">
        <v>0</v>
      </c>
      <c r="N36" s="3">
        <f t="shared" si="3"/>
        <v>0</v>
      </c>
    </row>
    <row r="37" spans="1:14" x14ac:dyDescent="0.25">
      <c r="A37" s="2" t="s">
        <v>35</v>
      </c>
      <c r="B37" s="6" t="s">
        <v>33</v>
      </c>
      <c r="C37" s="7">
        <v>0</v>
      </c>
      <c r="D37" s="7">
        <v>0</v>
      </c>
      <c r="E37" s="7">
        <v>0</v>
      </c>
      <c r="F37" s="7">
        <v>0</v>
      </c>
      <c r="G37" s="7">
        <v>1</v>
      </c>
      <c r="H37" s="3">
        <f t="shared" si="0"/>
        <v>6</v>
      </c>
      <c r="I37" s="7">
        <v>0</v>
      </c>
      <c r="J37" s="3">
        <f t="shared" si="1"/>
        <v>0</v>
      </c>
      <c r="K37" s="7">
        <v>2</v>
      </c>
      <c r="L37" s="3">
        <f t="shared" si="2"/>
        <v>12</v>
      </c>
      <c r="M37" s="7">
        <v>0</v>
      </c>
      <c r="N37" s="3">
        <f t="shared" si="3"/>
        <v>0</v>
      </c>
    </row>
    <row r="38" spans="1:14" x14ac:dyDescent="0.25">
      <c r="A38" s="2" t="s">
        <v>35</v>
      </c>
      <c r="B38" s="5" t="s">
        <v>34</v>
      </c>
      <c r="C38" s="3">
        <v>3</v>
      </c>
      <c r="D38" s="3">
        <v>18</v>
      </c>
      <c r="E38" s="3">
        <v>1</v>
      </c>
      <c r="F38" s="3">
        <v>6</v>
      </c>
      <c r="G38" s="3">
        <v>2</v>
      </c>
      <c r="H38" s="3">
        <f t="shared" si="0"/>
        <v>12</v>
      </c>
      <c r="I38" s="3">
        <v>1</v>
      </c>
      <c r="J38" s="3">
        <f t="shared" si="1"/>
        <v>6</v>
      </c>
      <c r="K38" s="3">
        <v>0</v>
      </c>
      <c r="L38" s="3">
        <f t="shared" si="2"/>
        <v>0</v>
      </c>
      <c r="M38" s="3">
        <v>0</v>
      </c>
      <c r="N38" s="3">
        <f t="shared" si="3"/>
        <v>0</v>
      </c>
    </row>
    <row r="39" spans="1:14" x14ac:dyDescent="0.25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 t="s">
        <v>40</v>
      </c>
      <c r="B41" s="5" t="s">
        <v>36</v>
      </c>
      <c r="C41" s="3">
        <v>0</v>
      </c>
      <c r="D41" s="3">
        <v>0</v>
      </c>
      <c r="E41" s="3">
        <v>4</v>
      </c>
      <c r="F41" s="3">
        <v>24</v>
      </c>
      <c r="G41" s="3">
        <v>3</v>
      </c>
      <c r="H41" s="3">
        <f t="shared" si="0"/>
        <v>18</v>
      </c>
      <c r="I41" s="3">
        <v>0</v>
      </c>
      <c r="J41" s="3">
        <f t="shared" si="1"/>
        <v>0</v>
      </c>
      <c r="K41" s="3">
        <v>1</v>
      </c>
      <c r="L41" s="3">
        <f t="shared" si="2"/>
        <v>6</v>
      </c>
      <c r="M41" s="3">
        <v>0</v>
      </c>
      <c r="N41" s="3">
        <f t="shared" si="3"/>
        <v>0</v>
      </c>
    </row>
    <row r="42" spans="1:14" x14ac:dyDescent="0.25">
      <c r="A42" s="2" t="s">
        <v>40</v>
      </c>
      <c r="B42" s="5" t="s">
        <v>37</v>
      </c>
      <c r="C42" s="3">
        <v>0</v>
      </c>
      <c r="D42" s="3">
        <v>0</v>
      </c>
      <c r="E42" s="3">
        <v>4</v>
      </c>
      <c r="F42" s="3">
        <v>24</v>
      </c>
      <c r="G42" s="3">
        <v>3</v>
      </c>
      <c r="H42" s="3">
        <f t="shared" si="0"/>
        <v>18</v>
      </c>
      <c r="I42" s="3">
        <v>3</v>
      </c>
      <c r="J42" s="3">
        <f t="shared" si="1"/>
        <v>18</v>
      </c>
      <c r="K42" s="3">
        <v>1</v>
      </c>
      <c r="L42" s="3">
        <f t="shared" si="2"/>
        <v>6</v>
      </c>
      <c r="M42" s="3">
        <v>1</v>
      </c>
      <c r="N42" s="3">
        <f t="shared" si="3"/>
        <v>6</v>
      </c>
    </row>
    <row r="43" spans="1:14" x14ac:dyDescent="0.25">
      <c r="A43" s="2" t="s">
        <v>40</v>
      </c>
      <c r="B43" s="5" t="s">
        <v>38</v>
      </c>
      <c r="C43" s="3">
        <v>0</v>
      </c>
      <c r="D43" s="3">
        <v>0</v>
      </c>
      <c r="E43" s="3">
        <v>1</v>
      </c>
      <c r="F43" s="3">
        <v>6</v>
      </c>
      <c r="G43" s="3">
        <v>3</v>
      </c>
      <c r="H43" s="3">
        <f t="shared" si="0"/>
        <v>18</v>
      </c>
      <c r="I43" s="3">
        <v>1</v>
      </c>
      <c r="J43" s="3">
        <f t="shared" si="1"/>
        <v>6</v>
      </c>
      <c r="K43" s="3">
        <v>0</v>
      </c>
      <c r="L43" s="3">
        <f t="shared" si="2"/>
        <v>0</v>
      </c>
      <c r="M43" s="3">
        <v>0</v>
      </c>
      <c r="N43" s="3">
        <f t="shared" si="3"/>
        <v>0</v>
      </c>
    </row>
    <row r="44" spans="1:14" x14ac:dyDescent="0.25">
      <c r="A44" s="2" t="s">
        <v>40</v>
      </c>
      <c r="B44" s="6" t="s">
        <v>39</v>
      </c>
      <c r="C44" s="7">
        <v>0</v>
      </c>
      <c r="D44" s="7">
        <v>0</v>
      </c>
      <c r="E44" s="7">
        <v>0</v>
      </c>
      <c r="F44" s="7">
        <v>0</v>
      </c>
      <c r="G44" s="7">
        <v>1</v>
      </c>
      <c r="H44" s="3">
        <f t="shared" si="0"/>
        <v>6</v>
      </c>
      <c r="I44" s="7">
        <v>0</v>
      </c>
      <c r="J44" s="3">
        <f t="shared" si="1"/>
        <v>0</v>
      </c>
      <c r="K44" s="7">
        <v>1</v>
      </c>
      <c r="L44" s="3">
        <f t="shared" si="2"/>
        <v>6</v>
      </c>
      <c r="M44" s="7">
        <v>0</v>
      </c>
      <c r="N44" s="3">
        <f t="shared" si="3"/>
        <v>0</v>
      </c>
    </row>
    <row r="45" spans="1:14" x14ac:dyDescent="0.25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 t="s">
        <v>49</v>
      </c>
      <c r="B47" s="6" t="s">
        <v>41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3">
        <f t="shared" si="0"/>
        <v>0</v>
      </c>
      <c r="I47" s="7">
        <v>0</v>
      </c>
      <c r="J47" s="3">
        <f t="shared" si="1"/>
        <v>0</v>
      </c>
      <c r="K47" s="7">
        <v>0</v>
      </c>
      <c r="L47" s="3">
        <f t="shared" si="2"/>
        <v>0</v>
      </c>
      <c r="M47" s="7">
        <v>0</v>
      </c>
      <c r="N47" s="3">
        <f t="shared" si="3"/>
        <v>0</v>
      </c>
    </row>
    <row r="48" spans="1:14" x14ac:dyDescent="0.25">
      <c r="A48" s="2" t="s">
        <v>49</v>
      </c>
      <c r="B48" s="5" t="s">
        <v>42</v>
      </c>
      <c r="C48" s="3">
        <v>0</v>
      </c>
      <c r="D48" s="3">
        <v>0</v>
      </c>
      <c r="E48" s="3">
        <v>1</v>
      </c>
      <c r="F48" s="3">
        <v>6</v>
      </c>
      <c r="G48" s="3">
        <v>0</v>
      </c>
      <c r="H48" s="3">
        <f t="shared" si="0"/>
        <v>0</v>
      </c>
      <c r="I48" s="3">
        <v>0</v>
      </c>
      <c r="J48" s="3">
        <f t="shared" si="1"/>
        <v>0</v>
      </c>
      <c r="K48" s="3">
        <v>0</v>
      </c>
      <c r="L48" s="3">
        <f t="shared" si="2"/>
        <v>0</v>
      </c>
      <c r="M48" s="3">
        <v>0</v>
      </c>
      <c r="N48" s="3">
        <f t="shared" si="3"/>
        <v>0</v>
      </c>
    </row>
    <row r="49" spans="1:14" x14ac:dyDescent="0.25">
      <c r="A49" s="2" t="s">
        <v>49</v>
      </c>
      <c r="B49" s="5" t="s">
        <v>43</v>
      </c>
      <c r="C49" s="3">
        <v>0</v>
      </c>
      <c r="D49" s="3">
        <v>0</v>
      </c>
      <c r="E49" s="3">
        <v>12</v>
      </c>
      <c r="F49" s="3">
        <v>72</v>
      </c>
      <c r="G49" s="3">
        <v>3</v>
      </c>
      <c r="H49" s="3">
        <f t="shared" si="0"/>
        <v>18</v>
      </c>
      <c r="I49" s="3">
        <v>1</v>
      </c>
      <c r="J49" s="3">
        <f t="shared" si="1"/>
        <v>6</v>
      </c>
      <c r="K49" s="3">
        <v>0</v>
      </c>
      <c r="L49" s="3">
        <f t="shared" si="2"/>
        <v>0</v>
      </c>
      <c r="M49" s="3">
        <v>0</v>
      </c>
      <c r="N49" s="3">
        <f t="shared" si="3"/>
        <v>0</v>
      </c>
    </row>
    <row r="50" spans="1:14" x14ac:dyDescent="0.25">
      <c r="A50" s="2" t="s">
        <v>49</v>
      </c>
      <c r="B50" s="6" t="s">
        <v>44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3">
        <f t="shared" si="0"/>
        <v>0</v>
      </c>
      <c r="I50" s="7">
        <v>0</v>
      </c>
      <c r="J50" s="3">
        <f t="shared" si="1"/>
        <v>0</v>
      </c>
      <c r="K50" s="7">
        <v>0</v>
      </c>
      <c r="L50" s="3">
        <f t="shared" si="2"/>
        <v>0</v>
      </c>
      <c r="M50" s="7">
        <v>0</v>
      </c>
      <c r="N50" s="3">
        <f t="shared" si="3"/>
        <v>0</v>
      </c>
    </row>
    <row r="51" spans="1:14" x14ac:dyDescent="0.25">
      <c r="A51" s="2" t="s">
        <v>49</v>
      </c>
      <c r="B51" s="5" t="s">
        <v>45</v>
      </c>
      <c r="C51" s="3">
        <v>2</v>
      </c>
      <c r="D51" s="3">
        <v>12</v>
      </c>
      <c r="E51" s="3">
        <v>0</v>
      </c>
      <c r="F51" s="3">
        <v>0</v>
      </c>
      <c r="G51" s="3">
        <v>3</v>
      </c>
      <c r="H51" s="3">
        <f t="shared" si="0"/>
        <v>18</v>
      </c>
      <c r="I51" s="3">
        <v>0</v>
      </c>
      <c r="J51" s="3">
        <f t="shared" si="1"/>
        <v>0</v>
      </c>
      <c r="K51" s="3">
        <v>2</v>
      </c>
      <c r="L51" s="3">
        <f t="shared" si="2"/>
        <v>12</v>
      </c>
      <c r="M51" s="3">
        <v>0</v>
      </c>
      <c r="N51" s="3">
        <f t="shared" si="3"/>
        <v>0</v>
      </c>
    </row>
    <row r="52" spans="1:14" x14ac:dyDescent="0.25">
      <c r="A52" s="2" t="s">
        <v>49</v>
      </c>
      <c r="B52" s="6" t="s">
        <v>46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3">
        <f t="shared" si="0"/>
        <v>0</v>
      </c>
      <c r="I52" s="7">
        <v>0</v>
      </c>
      <c r="J52" s="3">
        <f t="shared" si="1"/>
        <v>0</v>
      </c>
      <c r="K52" s="7">
        <v>0</v>
      </c>
      <c r="L52" s="3">
        <f t="shared" si="2"/>
        <v>0</v>
      </c>
      <c r="M52" s="7">
        <v>0</v>
      </c>
      <c r="N52" s="3">
        <f t="shared" si="3"/>
        <v>0</v>
      </c>
    </row>
    <row r="53" spans="1:14" x14ac:dyDescent="0.25">
      <c r="A53" s="2" t="s">
        <v>49</v>
      </c>
      <c r="B53" s="6" t="s">
        <v>47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3">
        <f t="shared" si="0"/>
        <v>0</v>
      </c>
      <c r="I53" s="7">
        <v>0</v>
      </c>
      <c r="J53" s="3">
        <f t="shared" si="1"/>
        <v>0</v>
      </c>
      <c r="K53" s="7">
        <v>0</v>
      </c>
      <c r="L53" s="3">
        <f t="shared" si="2"/>
        <v>0</v>
      </c>
      <c r="M53" s="7">
        <v>0</v>
      </c>
      <c r="N53" s="3">
        <f t="shared" si="3"/>
        <v>0</v>
      </c>
    </row>
    <row r="54" spans="1:14" x14ac:dyDescent="0.25">
      <c r="A54" s="2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 t="s">
        <v>53</v>
      </c>
      <c r="B56" s="5" t="s">
        <v>48</v>
      </c>
      <c r="C56" s="3">
        <v>3</v>
      </c>
      <c r="D56" s="3">
        <v>18</v>
      </c>
      <c r="E56" s="3">
        <v>2</v>
      </c>
      <c r="F56" s="3">
        <v>12</v>
      </c>
      <c r="G56" s="3">
        <v>11</v>
      </c>
      <c r="H56" s="3">
        <f t="shared" si="0"/>
        <v>66</v>
      </c>
      <c r="I56" s="3">
        <v>6</v>
      </c>
      <c r="J56" s="3">
        <f t="shared" si="1"/>
        <v>36</v>
      </c>
      <c r="K56" s="3">
        <v>1</v>
      </c>
      <c r="L56" s="3">
        <f t="shared" si="2"/>
        <v>6</v>
      </c>
      <c r="M56" s="3">
        <v>3</v>
      </c>
      <c r="N56" s="3">
        <f t="shared" si="3"/>
        <v>18</v>
      </c>
    </row>
    <row r="57" spans="1:14" x14ac:dyDescent="0.25">
      <c r="A57" s="2" t="s">
        <v>53</v>
      </c>
      <c r="B57" s="5" t="s">
        <v>50</v>
      </c>
      <c r="C57" s="3">
        <v>9</v>
      </c>
      <c r="D57" s="3">
        <v>54</v>
      </c>
      <c r="E57" s="3">
        <v>3</v>
      </c>
      <c r="F57" s="3">
        <v>18</v>
      </c>
      <c r="G57" s="3">
        <v>2</v>
      </c>
      <c r="H57" s="3">
        <f t="shared" si="0"/>
        <v>12</v>
      </c>
      <c r="I57" s="3">
        <v>1</v>
      </c>
      <c r="J57" s="3">
        <f t="shared" si="1"/>
        <v>6</v>
      </c>
      <c r="K57" s="3">
        <v>1</v>
      </c>
      <c r="L57" s="3">
        <f t="shared" si="2"/>
        <v>6</v>
      </c>
      <c r="M57" s="3">
        <v>0</v>
      </c>
      <c r="N57" s="3">
        <f t="shared" si="3"/>
        <v>0</v>
      </c>
    </row>
    <row r="58" spans="1:14" x14ac:dyDescent="0.25">
      <c r="A58" s="2" t="s">
        <v>53</v>
      </c>
      <c r="B58" s="6" t="s">
        <v>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3">
        <f t="shared" si="0"/>
        <v>0</v>
      </c>
      <c r="I58" s="7">
        <v>1</v>
      </c>
      <c r="J58" s="3">
        <f t="shared" si="1"/>
        <v>6</v>
      </c>
      <c r="K58" s="7">
        <v>1</v>
      </c>
      <c r="L58" s="3">
        <f t="shared" si="2"/>
        <v>6</v>
      </c>
      <c r="M58" s="7">
        <v>0</v>
      </c>
      <c r="N58" s="3">
        <f t="shared" si="3"/>
        <v>0</v>
      </c>
    </row>
    <row r="59" spans="1:14" x14ac:dyDescent="0.25">
      <c r="A59" s="2" t="s">
        <v>53</v>
      </c>
      <c r="B59" s="6" t="s">
        <v>52</v>
      </c>
      <c r="C59" s="7">
        <v>0</v>
      </c>
      <c r="D59" s="7">
        <v>0</v>
      </c>
      <c r="E59" s="7">
        <v>0</v>
      </c>
      <c r="F59" s="7">
        <v>0</v>
      </c>
      <c r="G59" s="7">
        <v>1</v>
      </c>
      <c r="H59" s="3">
        <f t="shared" si="0"/>
        <v>6</v>
      </c>
      <c r="I59" s="7">
        <v>0</v>
      </c>
      <c r="J59" s="3">
        <f t="shared" si="1"/>
        <v>0</v>
      </c>
      <c r="K59" s="7">
        <v>0</v>
      </c>
      <c r="L59" s="3">
        <f t="shared" si="2"/>
        <v>0</v>
      </c>
      <c r="M59" s="7">
        <v>0</v>
      </c>
      <c r="N59" s="3">
        <f t="shared" si="3"/>
        <v>0</v>
      </c>
    </row>
    <row r="60" spans="1:14" x14ac:dyDescent="0.25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2" t="s">
        <v>58</v>
      </c>
      <c r="B62" s="5" t="s">
        <v>54</v>
      </c>
      <c r="C62" s="3">
        <v>4</v>
      </c>
      <c r="D62" s="3">
        <v>24</v>
      </c>
      <c r="E62" s="3">
        <v>3</v>
      </c>
      <c r="F62" s="3">
        <v>18</v>
      </c>
      <c r="G62" s="3">
        <v>1</v>
      </c>
      <c r="H62" s="3">
        <f t="shared" si="0"/>
        <v>6</v>
      </c>
      <c r="I62" s="3">
        <v>0</v>
      </c>
      <c r="J62" s="3">
        <f t="shared" si="1"/>
        <v>0</v>
      </c>
      <c r="K62" s="3">
        <v>1</v>
      </c>
      <c r="L62" s="3">
        <f t="shared" si="2"/>
        <v>6</v>
      </c>
      <c r="M62" s="3">
        <v>0</v>
      </c>
      <c r="N62" s="3">
        <f t="shared" si="3"/>
        <v>0</v>
      </c>
    </row>
    <row r="63" spans="1:14" x14ac:dyDescent="0.25">
      <c r="A63" s="2" t="s">
        <v>58</v>
      </c>
      <c r="B63" s="5" t="s">
        <v>55</v>
      </c>
      <c r="C63" s="3">
        <v>2</v>
      </c>
      <c r="D63" s="3">
        <v>12</v>
      </c>
      <c r="E63" s="3">
        <v>4</v>
      </c>
      <c r="F63" s="3">
        <v>24</v>
      </c>
      <c r="G63" s="3">
        <v>3</v>
      </c>
      <c r="H63" s="3">
        <f t="shared" si="0"/>
        <v>18</v>
      </c>
      <c r="I63" s="3">
        <v>2</v>
      </c>
      <c r="J63" s="3">
        <f t="shared" si="1"/>
        <v>12</v>
      </c>
      <c r="K63" s="3">
        <v>0</v>
      </c>
      <c r="L63" s="3">
        <f t="shared" si="2"/>
        <v>0</v>
      </c>
      <c r="M63" s="3">
        <v>1</v>
      </c>
      <c r="N63" s="3">
        <f t="shared" si="3"/>
        <v>6</v>
      </c>
    </row>
    <row r="64" spans="1:14" x14ac:dyDescent="0.25">
      <c r="A64" s="2" t="s">
        <v>58</v>
      </c>
      <c r="B64" s="6" t="s">
        <v>56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3">
        <f t="shared" si="0"/>
        <v>0</v>
      </c>
      <c r="I64" s="7">
        <v>0</v>
      </c>
      <c r="J64" s="3">
        <f t="shared" si="1"/>
        <v>0</v>
      </c>
      <c r="K64" s="7">
        <v>0</v>
      </c>
      <c r="L64" s="3">
        <f t="shared" si="2"/>
        <v>0</v>
      </c>
      <c r="M64" s="7">
        <v>0</v>
      </c>
      <c r="N64" s="3">
        <f t="shared" si="3"/>
        <v>0</v>
      </c>
    </row>
    <row r="65" spans="1:14" x14ac:dyDescent="0.25">
      <c r="A65" s="2" t="s">
        <v>58</v>
      </c>
      <c r="B65" s="5" t="s">
        <v>57</v>
      </c>
      <c r="C65" s="3">
        <v>12</v>
      </c>
      <c r="D65" s="3">
        <v>72</v>
      </c>
      <c r="E65" s="3">
        <v>3</v>
      </c>
      <c r="F65" s="3">
        <v>18</v>
      </c>
      <c r="G65" s="3">
        <v>0</v>
      </c>
      <c r="H65" s="3">
        <f t="shared" si="0"/>
        <v>0</v>
      </c>
      <c r="I65" s="3">
        <v>0</v>
      </c>
      <c r="J65" s="3">
        <f t="shared" si="1"/>
        <v>0</v>
      </c>
      <c r="K65" s="3">
        <v>0</v>
      </c>
      <c r="L65" s="3">
        <f t="shared" si="2"/>
        <v>0</v>
      </c>
      <c r="M65" s="3">
        <v>0</v>
      </c>
      <c r="N65" s="3">
        <f t="shared" si="3"/>
        <v>0</v>
      </c>
    </row>
    <row r="66" spans="1:14" x14ac:dyDescent="0.25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2" t="s">
        <v>66</v>
      </c>
      <c r="B68" s="5" t="s">
        <v>59</v>
      </c>
      <c r="C68" s="3">
        <v>8</v>
      </c>
      <c r="D68" s="3">
        <v>48</v>
      </c>
      <c r="E68" s="3">
        <v>1</v>
      </c>
      <c r="F68" s="3">
        <v>6</v>
      </c>
      <c r="G68" s="3">
        <v>1</v>
      </c>
      <c r="H68" s="3">
        <f t="shared" ref="H68:H81" si="4">G68*$B$1</f>
        <v>6</v>
      </c>
      <c r="I68" s="3">
        <v>0</v>
      </c>
      <c r="J68" s="3">
        <f t="shared" ref="J68:J81" si="5">I68*$B$1</f>
        <v>0</v>
      </c>
      <c r="K68" s="3">
        <v>2</v>
      </c>
      <c r="L68" s="3">
        <f t="shared" ref="L68:L81" si="6">K68*$B$1</f>
        <v>12</v>
      </c>
      <c r="M68" s="3">
        <v>3</v>
      </c>
      <c r="N68" s="3">
        <f t="shared" ref="N68:N81" si="7">M68*$B$1</f>
        <v>18</v>
      </c>
    </row>
    <row r="69" spans="1:14" x14ac:dyDescent="0.25">
      <c r="A69" s="2" t="s">
        <v>66</v>
      </c>
      <c r="B69" s="5" t="s">
        <v>60</v>
      </c>
      <c r="C69" s="3">
        <v>0</v>
      </c>
      <c r="D69" s="3">
        <v>0</v>
      </c>
      <c r="E69" s="3">
        <v>12</v>
      </c>
      <c r="F69" s="3">
        <v>72</v>
      </c>
      <c r="G69" s="3">
        <v>2</v>
      </c>
      <c r="H69" s="3">
        <f t="shared" si="4"/>
        <v>12</v>
      </c>
      <c r="I69" s="3">
        <v>1</v>
      </c>
      <c r="J69" s="3">
        <f t="shared" si="5"/>
        <v>6</v>
      </c>
      <c r="K69" s="3">
        <v>1</v>
      </c>
      <c r="L69" s="3">
        <f t="shared" si="6"/>
        <v>6</v>
      </c>
      <c r="M69" s="3">
        <v>11</v>
      </c>
      <c r="N69" s="3">
        <f t="shared" si="7"/>
        <v>66</v>
      </c>
    </row>
    <row r="70" spans="1:14" x14ac:dyDescent="0.25">
      <c r="A70" s="2" t="s">
        <v>66</v>
      </c>
      <c r="B70" s="5" t="s">
        <v>61</v>
      </c>
      <c r="C70" s="3">
        <v>5</v>
      </c>
      <c r="D70" s="3">
        <v>30</v>
      </c>
      <c r="E70" s="3">
        <v>12</v>
      </c>
      <c r="F70" s="3">
        <v>72</v>
      </c>
      <c r="G70" s="3">
        <v>4</v>
      </c>
      <c r="H70" s="3">
        <f t="shared" si="4"/>
        <v>24</v>
      </c>
      <c r="I70" s="3">
        <v>3</v>
      </c>
      <c r="J70" s="3">
        <f t="shared" si="5"/>
        <v>18</v>
      </c>
      <c r="K70" s="3">
        <v>3</v>
      </c>
      <c r="L70" s="3">
        <f t="shared" si="6"/>
        <v>18</v>
      </c>
      <c r="M70" s="3">
        <v>2</v>
      </c>
      <c r="N70" s="3">
        <f t="shared" si="7"/>
        <v>12</v>
      </c>
    </row>
    <row r="71" spans="1:14" x14ac:dyDescent="0.25">
      <c r="A71" s="2" t="s">
        <v>66</v>
      </c>
      <c r="B71" s="5" t="s">
        <v>62</v>
      </c>
      <c r="C71" s="3">
        <v>1</v>
      </c>
      <c r="D71" s="3">
        <v>6</v>
      </c>
      <c r="E71" s="3">
        <v>7</v>
      </c>
      <c r="F71" s="3">
        <v>42</v>
      </c>
      <c r="G71" s="3">
        <v>2</v>
      </c>
      <c r="H71" s="3">
        <f t="shared" si="4"/>
        <v>12</v>
      </c>
      <c r="I71" s="3">
        <v>0</v>
      </c>
      <c r="J71" s="3">
        <f t="shared" si="5"/>
        <v>0</v>
      </c>
      <c r="K71" s="3">
        <v>0</v>
      </c>
      <c r="L71" s="3">
        <f t="shared" si="6"/>
        <v>0</v>
      </c>
      <c r="M71" s="3">
        <v>0</v>
      </c>
      <c r="N71" s="3">
        <f t="shared" si="7"/>
        <v>0</v>
      </c>
    </row>
    <row r="72" spans="1:14" x14ac:dyDescent="0.25">
      <c r="A72" s="2" t="s">
        <v>66</v>
      </c>
      <c r="B72" s="6" t="s">
        <v>63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3">
        <f t="shared" si="4"/>
        <v>0</v>
      </c>
      <c r="I72" s="7">
        <v>1</v>
      </c>
      <c r="J72" s="3">
        <f t="shared" si="5"/>
        <v>6</v>
      </c>
      <c r="K72" s="7">
        <v>0</v>
      </c>
      <c r="L72" s="3">
        <f t="shared" si="6"/>
        <v>0</v>
      </c>
      <c r="M72" s="7">
        <v>0</v>
      </c>
      <c r="N72" s="3">
        <f t="shared" si="7"/>
        <v>0</v>
      </c>
    </row>
    <row r="73" spans="1:14" x14ac:dyDescent="0.25">
      <c r="A73" s="2" t="s">
        <v>66</v>
      </c>
      <c r="B73" s="6" t="s">
        <v>64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3">
        <f t="shared" si="4"/>
        <v>0</v>
      </c>
      <c r="I73" s="7">
        <v>1</v>
      </c>
      <c r="J73" s="3">
        <f t="shared" si="5"/>
        <v>6</v>
      </c>
      <c r="K73" s="7">
        <v>0</v>
      </c>
      <c r="L73" s="3">
        <f t="shared" si="6"/>
        <v>0</v>
      </c>
      <c r="M73" s="7">
        <v>0</v>
      </c>
      <c r="N73" s="3">
        <f t="shared" si="7"/>
        <v>0</v>
      </c>
    </row>
    <row r="74" spans="1:14" x14ac:dyDescent="0.25">
      <c r="A74" s="2" t="s">
        <v>66</v>
      </c>
      <c r="B74" s="5" t="s">
        <v>65</v>
      </c>
      <c r="C74" s="3">
        <v>12</v>
      </c>
      <c r="D74" s="3">
        <v>72</v>
      </c>
      <c r="E74" s="3">
        <v>1</v>
      </c>
      <c r="F74" s="3">
        <v>6</v>
      </c>
      <c r="G74" s="3">
        <v>1</v>
      </c>
      <c r="H74" s="3">
        <f t="shared" si="4"/>
        <v>6</v>
      </c>
      <c r="I74" s="3">
        <v>7</v>
      </c>
      <c r="J74" s="3">
        <f t="shared" si="5"/>
        <v>42</v>
      </c>
      <c r="K74" s="3">
        <v>0</v>
      </c>
      <c r="L74" s="3">
        <f t="shared" si="6"/>
        <v>0</v>
      </c>
      <c r="M74" s="3">
        <v>0</v>
      </c>
      <c r="N74" s="3">
        <f t="shared" si="7"/>
        <v>0</v>
      </c>
    </row>
    <row r="75" spans="1:14" x14ac:dyDescent="0.25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5">
      <c r="A76" s="2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25">
      <c r="A77" s="2" t="s">
        <v>72</v>
      </c>
      <c r="B77" s="5" t="s">
        <v>67</v>
      </c>
      <c r="C77" s="3">
        <v>0</v>
      </c>
      <c r="D77" s="3">
        <v>0</v>
      </c>
      <c r="E77" s="3">
        <v>5</v>
      </c>
      <c r="F77" s="3">
        <v>30</v>
      </c>
      <c r="G77" s="3">
        <v>6</v>
      </c>
      <c r="H77" s="3">
        <f t="shared" si="4"/>
        <v>36</v>
      </c>
      <c r="I77" s="3">
        <v>1</v>
      </c>
      <c r="J77" s="3">
        <f t="shared" si="5"/>
        <v>6</v>
      </c>
      <c r="K77" s="3">
        <v>1</v>
      </c>
      <c r="L77" s="3">
        <f t="shared" si="6"/>
        <v>6</v>
      </c>
      <c r="M77" s="3">
        <v>2</v>
      </c>
      <c r="N77" s="3">
        <f t="shared" si="7"/>
        <v>12</v>
      </c>
    </row>
    <row r="78" spans="1:14" x14ac:dyDescent="0.25">
      <c r="A78" s="2" t="s">
        <v>72</v>
      </c>
      <c r="B78" s="5" t="s">
        <v>68</v>
      </c>
      <c r="C78" s="3">
        <v>3</v>
      </c>
      <c r="D78" s="3">
        <v>18</v>
      </c>
      <c r="E78" s="3">
        <v>1</v>
      </c>
      <c r="F78" s="3">
        <v>6</v>
      </c>
      <c r="G78" s="3">
        <v>2</v>
      </c>
      <c r="H78" s="3">
        <f t="shared" si="4"/>
        <v>12</v>
      </c>
      <c r="I78" s="3">
        <v>0</v>
      </c>
      <c r="J78" s="3">
        <f t="shared" si="5"/>
        <v>0</v>
      </c>
      <c r="K78" s="3">
        <v>0</v>
      </c>
      <c r="L78" s="3">
        <f t="shared" si="6"/>
        <v>0</v>
      </c>
      <c r="M78" s="3">
        <v>0</v>
      </c>
      <c r="N78" s="3">
        <f t="shared" si="7"/>
        <v>0</v>
      </c>
    </row>
    <row r="79" spans="1:14" x14ac:dyDescent="0.25">
      <c r="A79" s="2" t="s">
        <v>72</v>
      </c>
      <c r="B79" s="6" t="s">
        <v>69</v>
      </c>
      <c r="C79" s="7">
        <v>0</v>
      </c>
      <c r="D79" s="7">
        <v>0</v>
      </c>
      <c r="E79" s="7">
        <v>0</v>
      </c>
      <c r="F79" s="7">
        <v>0</v>
      </c>
      <c r="G79" s="7">
        <v>1</v>
      </c>
      <c r="H79" s="3">
        <f t="shared" si="4"/>
        <v>6</v>
      </c>
      <c r="I79" s="7">
        <v>0</v>
      </c>
      <c r="J79" s="3">
        <f t="shared" si="5"/>
        <v>0</v>
      </c>
      <c r="K79" s="7">
        <v>0</v>
      </c>
      <c r="L79" s="3">
        <f t="shared" si="6"/>
        <v>0</v>
      </c>
      <c r="M79" s="7">
        <v>0</v>
      </c>
      <c r="N79" s="3">
        <f t="shared" si="7"/>
        <v>0</v>
      </c>
    </row>
    <row r="80" spans="1:14" x14ac:dyDescent="0.25">
      <c r="A80" s="2" t="s">
        <v>72</v>
      </c>
      <c r="B80" s="8" t="s">
        <v>70</v>
      </c>
      <c r="C80" s="3">
        <v>0</v>
      </c>
      <c r="D80" s="3">
        <v>0</v>
      </c>
      <c r="E80" s="3">
        <v>3</v>
      </c>
      <c r="F80" s="3">
        <v>18</v>
      </c>
      <c r="G80" s="3">
        <v>0</v>
      </c>
      <c r="H80" s="3">
        <f t="shared" si="4"/>
        <v>0</v>
      </c>
      <c r="I80" s="3">
        <v>0</v>
      </c>
      <c r="J80" s="3">
        <f t="shared" si="5"/>
        <v>0</v>
      </c>
      <c r="K80" s="3">
        <v>0</v>
      </c>
      <c r="L80" s="3">
        <f t="shared" si="6"/>
        <v>0</v>
      </c>
      <c r="M80" s="3">
        <v>0</v>
      </c>
      <c r="N80" s="3">
        <f t="shared" si="7"/>
        <v>0</v>
      </c>
    </row>
    <row r="81" spans="1:14" x14ac:dyDescent="0.25">
      <c r="A81" s="2" t="s">
        <v>72</v>
      </c>
      <c r="B81" s="5" t="s">
        <v>71</v>
      </c>
      <c r="C81" s="3">
        <v>55</v>
      </c>
      <c r="D81" s="3">
        <v>330</v>
      </c>
      <c r="E81" s="3">
        <v>14</v>
      </c>
      <c r="F81" s="3">
        <v>84</v>
      </c>
      <c r="G81" s="3">
        <v>7</v>
      </c>
      <c r="H81" s="3">
        <f t="shared" si="4"/>
        <v>42</v>
      </c>
      <c r="I81" s="3">
        <v>7</v>
      </c>
      <c r="J81" s="3">
        <f t="shared" si="5"/>
        <v>42</v>
      </c>
      <c r="K81" s="3">
        <v>6</v>
      </c>
      <c r="L81" s="3">
        <f t="shared" si="6"/>
        <v>36</v>
      </c>
      <c r="M81" s="3">
        <v>1</v>
      </c>
      <c r="N81" s="3">
        <f t="shared" si="7"/>
        <v>6</v>
      </c>
    </row>
    <row r="83" spans="1:14" x14ac:dyDescent="0.25">
      <c r="C83" s="1">
        <f>SUM(C3:C81)</f>
        <v>236</v>
      </c>
      <c r="D83" s="1">
        <f>SUM(D3:D81)</f>
        <v>1416</v>
      </c>
      <c r="E83" s="1">
        <f>SUM(E3:E81)</f>
        <v>169</v>
      </c>
      <c r="F83" s="1">
        <f>SUM(F3:F81)</f>
        <v>1014</v>
      </c>
      <c r="G83" s="1">
        <f t="shared" ref="G83:N83" si="8">SUM(G3:G81)</f>
        <v>99</v>
      </c>
      <c r="H83" s="1">
        <f t="shared" si="8"/>
        <v>594</v>
      </c>
      <c r="I83" s="1">
        <f t="shared" si="8"/>
        <v>57</v>
      </c>
      <c r="J83" s="1">
        <f t="shared" si="8"/>
        <v>342</v>
      </c>
      <c r="K83" s="1">
        <f t="shared" si="8"/>
        <v>39</v>
      </c>
      <c r="L83" s="1">
        <f t="shared" si="8"/>
        <v>234</v>
      </c>
      <c r="M83" s="1">
        <f t="shared" si="8"/>
        <v>28</v>
      </c>
      <c r="N83" s="1">
        <f t="shared" si="8"/>
        <v>168</v>
      </c>
    </row>
    <row r="85" spans="1:14" x14ac:dyDescent="0.25">
      <c r="B85" s="2" t="s">
        <v>75</v>
      </c>
      <c r="C85" s="3"/>
    </row>
    <row r="86" spans="1:14" x14ac:dyDescent="0.25">
      <c r="B86" s="2" t="s">
        <v>76</v>
      </c>
      <c r="C86" s="3">
        <f>C83+E83+G83+I83+K83+M83</f>
        <v>628</v>
      </c>
    </row>
    <row r="87" spans="1:14" x14ac:dyDescent="0.25">
      <c r="B87" s="2" t="s">
        <v>77</v>
      </c>
      <c r="C87" s="3">
        <f>D83+F83+H83+J83+L83+N83</f>
        <v>3768</v>
      </c>
    </row>
  </sheetData>
  <mergeCells count="6">
    <mergeCell ref="M1:N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"/>
  <sheetViews>
    <sheetView workbookViewId="0">
      <selection activeCell="D21" sqref="D21"/>
    </sheetView>
  </sheetViews>
  <sheetFormatPr defaultRowHeight="15" x14ac:dyDescent="0.25"/>
  <cols>
    <col min="3" max="3" width="11.28515625" customWidth="1"/>
    <col min="4" max="4" width="19.42578125" customWidth="1"/>
    <col min="5" max="9" width="16.140625" bestFit="1" customWidth="1"/>
  </cols>
  <sheetData>
    <row r="3" spans="3:9" x14ac:dyDescent="0.25">
      <c r="D3" t="s">
        <v>73</v>
      </c>
      <c r="E3" t="s">
        <v>74</v>
      </c>
      <c r="F3" t="s">
        <v>80</v>
      </c>
      <c r="G3" t="s">
        <v>81</v>
      </c>
      <c r="H3" t="s">
        <v>82</v>
      </c>
      <c r="I3" t="s">
        <v>83</v>
      </c>
    </row>
    <row r="4" spans="3:9" x14ac:dyDescent="0.25">
      <c r="C4" t="s">
        <v>76</v>
      </c>
      <c r="D4">
        <v>236</v>
      </c>
      <c r="E4">
        <v>169</v>
      </c>
      <c r="F4">
        <v>99</v>
      </c>
      <c r="G4">
        <v>57</v>
      </c>
      <c r="H4">
        <v>39</v>
      </c>
      <c r="I4">
        <v>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"/>
  <sheetViews>
    <sheetView workbookViewId="0">
      <selection activeCell="D22" sqref="D22"/>
    </sheetView>
  </sheetViews>
  <sheetFormatPr defaultRowHeight="15" x14ac:dyDescent="0.25"/>
  <cols>
    <col min="3" max="3" width="11.28515625" customWidth="1"/>
    <col min="4" max="4" width="19.42578125" customWidth="1"/>
    <col min="5" max="9" width="16.140625" bestFit="1" customWidth="1"/>
  </cols>
  <sheetData>
    <row r="3" spans="3:9" x14ac:dyDescent="0.25">
      <c r="D3" t="s">
        <v>73</v>
      </c>
      <c r="E3" t="s">
        <v>74</v>
      </c>
      <c r="F3" t="s">
        <v>80</v>
      </c>
      <c r="G3" t="s">
        <v>81</v>
      </c>
      <c r="H3" t="s">
        <v>82</v>
      </c>
      <c r="I3" t="s">
        <v>83</v>
      </c>
    </row>
    <row r="4" spans="3:9" x14ac:dyDescent="0.25">
      <c r="C4" t="s">
        <v>84</v>
      </c>
      <c r="D4">
        <v>1416</v>
      </c>
      <c r="E4">
        <v>1014</v>
      </c>
      <c r="F4">
        <v>594</v>
      </c>
      <c r="G4">
        <v>342</v>
      </c>
      <c r="H4">
        <v>234</v>
      </c>
      <c r="I4">
        <v>168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სულ ხარჯვა</vt:lpstr>
      <vt:lpstr>პაციენტი</vt:lpstr>
      <vt:lpstr>დანამატი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2016-12-12T14:16:27Z</dcterms:modified>
</cp:coreProperties>
</file>